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ferrari\Documents\Boulot-OHP\Infrastructures\Cuisine-Restauration MJP\Appel offre 2026\Dossier AO 02-2026\"/>
    </mc:Choice>
  </mc:AlternateContent>
  <xr:revisionPtr revIDLastSave="0" documentId="13_ncr:1_{17444F64-C379-462D-92F0-33B71782AAE6}" xr6:coauthVersionLast="47" xr6:coauthVersionMax="47" xr10:uidLastSave="{00000000-0000-0000-0000-000000000000}"/>
  <bookViews>
    <workbookView xWindow="-31530" yWindow="-21195" windowWidth="19125" windowHeight="19110" firstSheet="1" activeTab="4" xr2:uid="{00000000-000D-0000-FFFF-FFFF00000000}"/>
  </bookViews>
  <sheets>
    <sheet name="Données 2023" sheetId="1" r:id="rId1"/>
    <sheet name="Histogramme 2023" sheetId="4" r:id="rId2"/>
    <sheet name="Données 2024" sheetId="5" r:id="rId3"/>
    <sheet name="Histogramme 2024" sheetId="6" r:id="rId4"/>
    <sheet name="Données 2025" sheetId="7" r:id="rId5"/>
    <sheet name="Histogramme 2025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  <c r="E20" i="5"/>
  <c r="E20" i="7"/>
  <c r="G17" i="7"/>
  <c r="F17" i="7"/>
  <c r="E17" i="7"/>
  <c r="D17" i="7"/>
  <c r="C17" i="7"/>
  <c r="B17" i="7"/>
  <c r="G17" i="5"/>
  <c r="F17" i="5"/>
  <c r="E17" i="5"/>
  <c r="D17" i="5"/>
  <c r="C17" i="5"/>
  <c r="B17" i="5"/>
  <c r="E17" i="1"/>
  <c r="G17" i="1" l="1"/>
  <c r="F17" i="1"/>
  <c r="D17" i="1"/>
  <c r="C17" i="1"/>
  <c r="B17" i="1"/>
</calcChain>
</file>

<file path=xl/sharedStrings.xml><?xml version="1.0" encoding="utf-8"?>
<sst xmlns="http://schemas.openxmlformats.org/spreadsheetml/2006/main" count="69" uniqueCount="23">
  <si>
    <t>Petit-Déj.</t>
  </si>
  <si>
    <t>Collation</t>
  </si>
  <si>
    <t>Panier repas</t>
  </si>
  <si>
    <t>REPARTITION DES REPAS PAR MOIS</t>
  </si>
  <si>
    <t xml:space="preserve">A titre d'information </t>
  </si>
  <si>
    <t>ce document n'a pas de valeur contractuelle</t>
  </si>
  <si>
    <t>Annexe 4 au CCTP</t>
  </si>
  <si>
    <t>janvier</t>
  </si>
  <si>
    <t>février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</si>
  <si>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</si>
  <si>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</si>
  <si>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</si>
  <si>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</si>
  <si>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</si>
  <si>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</si>
  <si>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</si>
  <si>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</si>
  <si>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</si>
  <si>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décembre</t>
  </si>
  <si>
    <t>Repas à table</t>
  </si>
  <si>
    <t>Plateau repas</t>
  </si>
  <si>
    <t>Repas récep./Buffet</t>
  </si>
  <si>
    <t>Total repas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</si>
</sst>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mmm\-yy;@"/>
  </numFmts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'Données 2023'!$B$3</c:f>
              <c:strCache>
                <c:ptCount val="1"/>
                <c:pt idx="0">
                  <c:v>Petit-Déj.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'Données 2023'!$A$4:$A$15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2023'!$B$4:$B$15</c:f>
              <c:numCache>
                <c:formatCode>General</c:formatCode>
                <c:ptCount val="12"/>
                <c:pt idx="0">
                  <c:v>217</c:v>
                </c:pt>
                <c:pt idx="1">
                  <c:v>308</c:v>
                </c:pt>
                <c:pt idx="2">
                  <c:v>334</c:v>
                </c:pt>
                <c:pt idx="3">
                  <c:v>39</c:v>
                </c:pt>
                <c:pt idx="4">
                  <c:v>252</c:v>
                </c:pt>
                <c:pt idx="5">
                  <c:v>659</c:v>
                </c:pt>
                <c:pt idx="6">
                  <c:v>144</c:v>
                </c:pt>
                <c:pt idx="7">
                  <c:v>496</c:v>
                </c:pt>
                <c:pt idx="8">
                  <c:v>275</c:v>
                </c:pt>
                <c:pt idx="9">
                  <c:v>281</c:v>
                </c:pt>
                <c:pt idx="10">
                  <c:v>184</c:v>
                </c:pt>
                <c:pt idx="11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25-4F4E-BD39-087774142640}"/>
            </c:ext>
          </c:extLst>
        </c:ser>
        <c:ser>
          <c:idx val="1"/>
          <c:order val="1"/>
          <c:tx>
            <c:strRef>
              <c:f>'Données 2023'!$C$3</c:f>
              <c:strCache>
                <c:ptCount val="1"/>
                <c:pt idx="0">
                  <c:v>Repas à table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'Données 2023'!$A$4:$A$15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2023'!$C$4:$C$15</c:f>
              <c:numCache>
                <c:formatCode>General</c:formatCode>
                <c:ptCount val="12"/>
                <c:pt idx="0">
                  <c:v>238</c:v>
                </c:pt>
                <c:pt idx="1">
                  <c:v>330</c:v>
                </c:pt>
                <c:pt idx="2">
                  <c:v>0</c:v>
                </c:pt>
                <c:pt idx="3">
                  <c:v>0</c:v>
                </c:pt>
                <c:pt idx="4">
                  <c:v>188</c:v>
                </c:pt>
                <c:pt idx="5">
                  <c:v>809</c:v>
                </c:pt>
                <c:pt idx="6">
                  <c:v>151</c:v>
                </c:pt>
                <c:pt idx="7">
                  <c:v>564</c:v>
                </c:pt>
                <c:pt idx="8">
                  <c:v>106</c:v>
                </c:pt>
                <c:pt idx="9">
                  <c:v>320</c:v>
                </c:pt>
                <c:pt idx="10">
                  <c:v>146</c:v>
                </c:pt>
                <c:pt idx="11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25-4F4E-BD39-087774142640}"/>
            </c:ext>
          </c:extLst>
        </c:ser>
        <c:ser>
          <c:idx val="2"/>
          <c:order val="2"/>
          <c:tx>
            <c:strRef>
              <c:f>'Données 2023'!$D$3</c:f>
              <c:strCache>
                <c:ptCount val="1"/>
                <c:pt idx="0">
                  <c:v>Plateau repas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'Données 2023'!$A$4:$A$15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2023'!$D$4:$D$15</c:f>
              <c:numCache>
                <c:formatCode>General</c:formatCode>
                <c:ptCount val="12"/>
                <c:pt idx="0">
                  <c:v>123</c:v>
                </c:pt>
                <c:pt idx="1">
                  <c:v>155</c:v>
                </c:pt>
                <c:pt idx="2">
                  <c:v>480</c:v>
                </c:pt>
                <c:pt idx="3">
                  <c:v>71</c:v>
                </c:pt>
                <c:pt idx="4">
                  <c:v>152</c:v>
                </c:pt>
                <c:pt idx="5">
                  <c:v>326</c:v>
                </c:pt>
                <c:pt idx="6">
                  <c:v>305</c:v>
                </c:pt>
                <c:pt idx="7">
                  <c:v>257</c:v>
                </c:pt>
                <c:pt idx="8">
                  <c:v>149</c:v>
                </c:pt>
                <c:pt idx="9">
                  <c:v>118</c:v>
                </c:pt>
                <c:pt idx="10">
                  <c:v>180</c:v>
                </c:pt>
                <c:pt idx="11">
                  <c:v>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25-4F4E-BD39-087774142640}"/>
            </c:ext>
          </c:extLst>
        </c:ser>
        <c:ser>
          <c:idx val="3"/>
          <c:order val="3"/>
          <c:tx>
            <c:strRef>
              <c:f>'Données 2023'!$E$3</c:f>
              <c:strCache>
                <c:ptCount val="1"/>
                <c:pt idx="0">
                  <c:v>Panier repas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'Données 2023'!$A$4:$A$15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2023'!$E$4:$E$15</c:f>
              <c:numCache>
                <c:formatCode>General</c:formatCode>
                <c:ptCount val="12"/>
                <c:pt idx="0">
                  <c:v>0</c:v>
                </c:pt>
                <c:pt idx="1">
                  <c:v>10</c:v>
                </c:pt>
                <c:pt idx="2">
                  <c:v>47</c:v>
                </c:pt>
                <c:pt idx="3">
                  <c:v>10</c:v>
                </c:pt>
                <c:pt idx="4">
                  <c:v>152</c:v>
                </c:pt>
                <c:pt idx="5">
                  <c:v>39</c:v>
                </c:pt>
                <c:pt idx="6">
                  <c:v>30</c:v>
                </c:pt>
                <c:pt idx="7">
                  <c:v>5</c:v>
                </c:pt>
                <c:pt idx="8">
                  <c:v>51</c:v>
                </c:pt>
                <c:pt idx="9">
                  <c:v>101</c:v>
                </c:pt>
                <c:pt idx="10">
                  <c:v>1</c:v>
                </c:pt>
                <c:pt idx="11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25-4F4E-BD39-087774142640}"/>
            </c:ext>
          </c:extLst>
        </c:ser>
        <c:ser>
          <c:idx val="4"/>
          <c:order val="4"/>
          <c:tx>
            <c:strRef>
              <c:f>'Données 2023'!$F$3</c:f>
              <c:strCache>
                <c:ptCount val="1"/>
                <c:pt idx="0">
                  <c:v>Collation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'Données 2023'!$A$4:$A$15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2023'!$F$4:$F$15</c:f>
              <c:numCache>
                <c:formatCode>General</c:formatCode>
                <c:ptCount val="12"/>
                <c:pt idx="0">
                  <c:v>36</c:v>
                </c:pt>
                <c:pt idx="1">
                  <c:v>60</c:v>
                </c:pt>
                <c:pt idx="2">
                  <c:v>230</c:v>
                </c:pt>
                <c:pt idx="3">
                  <c:v>25</c:v>
                </c:pt>
                <c:pt idx="4">
                  <c:v>16</c:v>
                </c:pt>
                <c:pt idx="5">
                  <c:v>7</c:v>
                </c:pt>
                <c:pt idx="6">
                  <c:v>178</c:v>
                </c:pt>
                <c:pt idx="7">
                  <c:v>141</c:v>
                </c:pt>
                <c:pt idx="8">
                  <c:v>118</c:v>
                </c:pt>
                <c:pt idx="9">
                  <c:v>140</c:v>
                </c:pt>
                <c:pt idx="10">
                  <c:v>16</c:v>
                </c:pt>
                <c:pt idx="11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25-4F4E-BD39-087774142640}"/>
            </c:ext>
          </c:extLst>
        </c:ser>
        <c:ser>
          <c:idx val="5"/>
          <c:order val="5"/>
          <c:tx>
            <c:strRef>
              <c:f>'Données 2023'!$G$3</c:f>
              <c:strCache>
                <c:ptCount val="1"/>
                <c:pt idx="0">
                  <c:v>Repas récep./Buffet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strRef>
              <c:f>'Données 2023'!$A$4:$A$15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2023'!$G$4:$G$15</c:f>
              <c:numCache>
                <c:formatCode>General</c:formatCode>
                <c:ptCount val="12"/>
                <c:pt idx="0">
                  <c:v>40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69</c:v>
                </c:pt>
                <c:pt idx="6">
                  <c:v>0</c:v>
                </c:pt>
                <c:pt idx="7">
                  <c:v>0</c:v>
                </c:pt>
                <c:pt idx="8">
                  <c:v>23</c:v>
                </c:pt>
                <c:pt idx="9">
                  <c:v>0</c:v>
                </c:pt>
                <c:pt idx="10">
                  <c:v>45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C25-4F4E-BD39-0877741426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6148943"/>
        <c:axId val="436159343"/>
        <c:axId val="0"/>
      </c:bar3DChart>
      <c:catAx>
        <c:axId val="436148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159343"/>
        <c:crosses val="autoZero"/>
        <c:auto val="1"/>
        <c:lblAlgn val="ctr"/>
        <c:lblOffset val="100"/>
        <c:noMultiLvlLbl val="0"/>
      </c:catAx>
      <c:valAx>
        <c:axId val="436159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148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'Données 2024'!$B$3</c:f>
              <c:strCache>
                <c:ptCount val="1"/>
                <c:pt idx="0">
                  <c:v>Petit-Déj.</c:v>
                </c:pt>
              </c:strCache>
            </c:strRef>
          </c:tx>
          <c:invertIfNegative val="0"/>
          <c:cat>
            <c:strRef>
              <c:f>'Données 2024'!$A$4:$A$15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2024'!$B$4:$B$15</c:f>
              <c:numCache>
                <c:formatCode>General</c:formatCode>
                <c:ptCount val="12"/>
                <c:pt idx="0">
                  <c:v>232</c:v>
                </c:pt>
                <c:pt idx="1">
                  <c:v>214</c:v>
                </c:pt>
                <c:pt idx="2">
                  <c:v>424</c:v>
                </c:pt>
                <c:pt idx="3">
                  <c:v>51</c:v>
                </c:pt>
                <c:pt idx="4">
                  <c:v>116</c:v>
                </c:pt>
                <c:pt idx="5">
                  <c:v>577</c:v>
                </c:pt>
                <c:pt idx="6">
                  <c:v>426</c:v>
                </c:pt>
                <c:pt idx="7">
                  <c:v>89</c:v>
                </c:pt>
                <c:pt idx="8">
                  <c:v>538</c:v>
                </c:pt>
                <c:pt idx="9">
                  <c:v>666</c:v>
                </c:pt>
                <c:pt idx="10">
                  <c:v>216</c:v>
                </c:pt>
                <c:pt idx="11">
                  <c:v>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BD-4158-9687-DE797DF40B75}"/>
            </c:ext>
          </c:extLst>
        </c:ser>
        <c:ser>
          <c:idx val="1"/>
          <c:order val="1"/>
          <c:tx>
            <c:strRef>
              <c:f>'Données 2024'!$C$3</c:f>
              <c:strCache>
                <c:ptCount val="1"/>
                <c:pt idx="0">
                  <c:v>Repas à table</c:v>
                </c:pt>
              </c:strCache>
            </c:strRef>
          </c:tx>
          <c:invertIfNegative val="0"/>
          <c:cat>
            <c:strRef>
              <c:f>'Données 2024'!$A$4:$A$15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2024'!$C$4:$C$15</c:f>
              <c:numCache>
                <c:formatCode>General</c:formatCode>
                <c:ptCount val="12"/>
                <c:pt idx="0">
                  <c:v>290</c:v>
                </c:pt>
                <c:pt idx="1">
                  <c:v>184</c:v>
                </c:pt>
                <c:pt idx="2">
                  <c:v>208</c:v>
                </c:pt>
                <c:pt idx="3">
                  <c:v>0</c:v>
                </c:pt>
                <c:pt idx="4">
                  <c:v>80</c:v>
                </c:pt>
                <c:pt idx="5">
                  <c:v>587</c:v>
                </c:pt>
                <c:pt idx="6">
                  <c:v>510</c:v>
                </c:pt>
                <c:pt idx="7">
                  <c:v>136</c:v>
                </c:pt>
                <c:pt idx="8">
                  <c:v>321</c:v>
                </c:pt>
                <c:pt idx="9">
                  <c:v>956</c:v>
                </c:pt>
                <c:pt idx="10">
                  <c:v>146</c:v>
                </c:pt>
                <c:pt idx="11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BD-4158-9687-DE797DF40B75}"/>
            </c:ext>
          </c:extLst>
        </c:ser>
        <c:ser>
          <c:idx val="2"/>
          <c:order val="2"/>
          <c:tx>
            <c:strRef>
              <c:f>'Données 2024'!$D$3</c:f>
              <c:strCache>
                <c:ptCount val="1"/>
                <c:pt idx="0">
                  <c:v>Plateau repas</c:v>
                </c:pt>
              </c:strCache>
            </c:strRef>
          </c:tx>
          <c:invertIfNegative val="0"/>
          <c:cat>
            <c:strRef>
              <c:f>'Données 2024'!$A$4:$A$15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2024'!$D$4:$D$15</c:f>
              <c:numCache>
                <c:formatCode>General</c:formatCode>
                <c:ptCount val="12"/>
                <c:pt idx="0">
                  <c:v>76</c:v>
                </c:pt>
                <c:pt idx="1">
                  <c:v>137</c:v>
                </c:pt>
                <c:pt idx="2">
                  <c:v>336</c:v>
                </c:pt>
                <c:pt idx="3">
                  <c:v>62</c:v>
                </c:pt>
                <c:pt idx="4">
                  <c:v>54</c:v>
                </c:pt>
                <c:pt idx="5">
                  <c:v>379</c:v>
                </c:pt>
                <c:pt idx="6">
                  <c:v>225</c:v>
                </c:pt>
                <c:pt idx="7">
                  <c:v>119</c:v>
                </c:pt>
                <c:pt idx="8">
                  <c:v>515</c:v>
                </c:pt>
                <c:pt idx="9">
                  <c:v>88</c:v>
                </c:pt>
                <c:pt idx="10">
                  <c:v>201</c:v>
                </c:pt>
                <c:pt idx="11">
                  <c:v>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BD-4158-9687-DE797DF40B75}"/>
            </c:ext>
          </c:extLst>
        </c:ser>
        <c:ser>
          <c:idx val="3"/>
          <c:order val="3"/>
          <c:tx>
            <c:strRef>
              <c:f>'Données 2024'!$E$3</c:f>
              <c:strCache>
                <c:ptCount val="1"/>
                <c:pt idx="0">
                  <c:v>Panier repas</c:v>
                </c:pt>
              </c:strCache>
            </c:strRef>
          </c:tx>
          <c:invertIfNegative val="0"/>
          <c:cat>
            <c:strRef>
              <c:f>'Données 2024'!$A$4:$A$15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2024'!$E$4:$E$15</c:f>
              <c:numCache>
                <c:formatCode>General</c:formatCode>
                <c:ptCount val="12"/>
                <c:pt idx="0">
                  <c:v>10</c:v>
                </c:pt>
                <c:pt idx="1">
                  <c:v>0</c:v>
                </c:pt>
                <c:pt idx="2">
                  <c:v>109</c:v>
                </c:pt>
                <c:pt idx="3">
                  <c:v>3</c:v>
                </c:pt>
                <c:pt idx="4">
                  <c:v>16</c:v>
                </c:pt>
                <c:pt idx="5">
                  <c:v>71</c:v>
                </c:pt>
                <c:pt idx="6">
                  <c:v>45</c:v>
                </c:pt>
                <c:pt idx="7">
                  <c:v>26</c:v>
                </c:pt>
                <c:pt idx="8">
                  <c:v>104</c:v>
                </c:pt>
                <c:pt idx="9">
                  <c:v>169</c:v>
                </c:pt>
                <c:pt idx="10">
                  <c:v>20</c:v>
                </c:pt>
                <c:pt idx="11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BD-4158-9687-DE797DF40B75}"/>
            </c:ext>
          </c:extLst>
        </c:ser>
        <c:ser>
          <c:idx val="4"/>
          <c:order val="4"/>
          <c:tx>
            <c:strRef>
              <c:f>'Données 2024'!$F$3</c:f>
              <c:strCache>
                <c:ptCount val="1"/>
                <c:pt idx="0">
                  <c:v>Collation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'Données 2024'!$A$4:$A$15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2024'!$F$4:$F$15</c:f>
              <c:numCache>
                <c:formatCode>General</c:formatCode>
                <c:ptCount val="12"/>
                <c:pt idx="0">
                  <c:v>28</c:v>
                </c:pt>
                <c:pt idx="1">
                  <c:v>61</c:v>
                </c:pt>
                <c:pt idx="2">
                  <c:v>207</c:v>
                </c:pt>
                <c:pt idx="3">
                  <c:v>22</c:v>
                </c:pt>
                <c:pt idx="4">
                  <c:v>22</c:v>
                </c:pt>
                <c:pt idx="5">
                  <c:v>14</c:v>
                </c:pt>
                <c:pt idx="6">
                  <c:v>185</c:v>
                </c:pt>
                <c:pt idx="7">
                  <c:v>82</c:v>
                </c:pt>
                <c:pt idx="8">
                  <c:v>145</c:v>
                </c:pt>
                <c:pt idx="9">
                  <c:v>171</c:v>
                </c:pt>
                <c:pt idx="10">
                  <c:v>24</c:v>
                </c:pt>
                <c:pt idx="11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BD-4158-9687-DE797DF40B75}"/>
            </c:ext>
          </c:extLst>
        </c:ser>
        <c:ser>
          <c:idx val="5"/>
          <c:order val="5"/>
          <c:tx>
            <c:strRef>
              <c:f>'Données 2024'!$G$3</c:f>
              <c:strCache>
                <c:ptCount val="1"/>
                <c:pt idx="0">
                  <c:v>Repas récep./Buffet</c:v>
                </c:pt>
              </c:strCache>
            </c:strRef>
          </c:tx>
          <c:invertIfNegative val="0"/>
          <c:cat>
            <c:strRef>
              <c:f>'Données 2024'!$A$4:$A$15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2024'!$G$4:$G$15</c:f>
              <c:numCache>
                <c:formatCode>General</c:formatCode>
                <c:ptCount val="12"/>
                <c:pt idx="0">
                  <c:v>0</c:v>
                </c:pt>
                <c:pt idx="1">
                  <c:v>34</c:v>
                </c:pt>
                <c:pt idx="2">
                  <c:v>19</c:v>
                </c:pt>
                <c:pt idx="3">
                  <c:v>0</c:v>
                </c:pt>
                <c:pt idx="4">
                  <c:v>24</c:v>
                </c:pt>
                <c:pt idx="5">
                  <c:v>88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2BD-4158-9687-DE797DF40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4401536"/>
        <c:axId val="84944000"/>
        <c:axId val="0"/>
      </c:bar3DChart>
      <c:catAx>
        <c:axId val="8440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4944000"/>
        <c:crosses val="autoZero"/>
        <c:auto val="1"/>
        <c:lblAlgn val="ctr"/>
        <c:lblOffset val="100"/>
        <c:noMultiLvlLbl val="1"/>
      </c:catAx>
      <c:valAx>
        <c:axId val="84944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401536"/>
        <c:crosses val="autoZero"/>
        <c:crossBetween val="between"/>
        <c:majorUnit val="200"/>
      </c:valAx>
    </c:plotArea>
    <c:legend>
      <c:legendPos val="t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'Données 2025'!$B$3</c:f>
              <c:strCache>
                <c:ptCount val="1"/>
                <c:pt idx="0">
                  <c:v>Petit-Déj.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'Données 2025'!$A$4:$A$15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2025'!$B$4:$B$15</c:f>
              <c:numCache>
                <c:formatCode>General</c:formatCode>
                <c:ptCount val="12"/>
                <c:pt idx="0">
                  <c:v>77</c:v>
                </c:pt>
                <c:pt idx="1">
                  <c:v>243</c:v>
                </c:pt>
                <c:pt idx="2">
                  <c:v>309</c:v>
                </c:pt>
                <c:pt idx="3">
                  <c:v>168</c:v>
                </c:pt>
                <c:pt idx="4">
                  <c:v>416</c:v>
                </c:pt>
                <c:pt idx="5">
                  <c:v>711</c:v>
                </c:pt>
                <c:pt idx="6">
                  <c:v>612</c:v>
                </c:pt>
                <c:pt idx="7">
                  <c:v>191</c:v>
                </c:pt>
                <c:pt idx="8">
                  <c:v>277</c:v>
                </c:pt>
                <c:pt idx="9">
                  <c:v>882</c:v>
                </c:pt>
                <c:pt idx="10">
                  <c:v>497</c:v>
                </c:pt>
                <c:pt idx="11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E6-4547-8E92-0D0F0F49DBE2}"/>
            </c:ext>
          </c:extLst>
        </c:ser>
        <c:ser>
          <c:idx val="1"/>
          <c:order val="1"/>
          <c:tx>
            <c:strRef>
              <c:f>'Données 2025'!$C$3</c:f>
              <c:strCache>
                <c:ptCount val="1"/>
                <c:pt idx="0">
                  <c:v>Repas à table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'Données 2025'!$A$4:$A$15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2025'!$C$4:$C$15</c:f>
              <c:numCache>
                <c:formatCode>General</c:formatCode>
                <c:ptCount val="12"/>
                <c:pt idx="0">
                  <c:v>16</c:v>
                </c:pt>
                <c:pt idx="1">
                  <c:v>228</c:v>
                </c:pt>
                <c:pt idx="2">
                  <c:v>37</c:v>
                </c:pt>
                <c:pt idx="3">
                  <c:v>64</c:v>
                </c:pt>
                <c:pt idx="4">
                  <c:v>354</c:v>
                </c:pt>
                <c:pt idx="5">
                  <c:v>726</c:v>
                </c:pt>
                <c:pt idx="6">
                  <c:v>612</c:v>
                </c:pt>
                <c:pt idx="7">
                  <c:v>80</c:v>
                </c:pt>
                <c:pt idx="8">
                  <c:v>156</c:v>
                </c:pt>
                <c:pt idx="9">
                  <c:v>1631</c:v>
                </c:pt>
                <c:pt idx="10">
                  <c:v>509</c:v>
                </c:pt>
                <c:pt idx="11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E6-4547-8E92-0D0F0F49DBE2}"/>
            </c:ext>
          </c:extLst>
        </c:ser>
        <c:ser>
          <c:idx val="2"/>
          <c:order val="2"/>
          <c:tx>
            <c:strRef>
              <c:f>'Données 2025'!$D$3</c:f>
              <c:strCache>
                <c:ptCount val="1"/>
                <c:pt idx="0">
                  <c:v>Plateau repas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'Données 2025'!$A$4:$A$15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2025'!$D$4:$D$15</c:f>
              <c:numCache>
                <c:formatCode>General</c:formatCode>
                <c:ptCount val="12"/>
                <c:pt idx="0">
                  <c:v>115</c:v>
                </c:pt>
                <c:pt idx="1">
                  <c:v>94</c:v>
                </c:pt>
                <c:pt idx="2">
                  <c:v>288</c:v>
                </c:pt>
                <c:pt idx="3">
                  <c:v>161</c:v>
                </c:pt>
                <c:pt idx="4">
                  <c:v>213</c:v>
                </c:pt>
                <c:pt idx="5">
                  <c:v>279</c:v>
                </c:pt>
                <c:pt idx="6">
                  <c:v>264</c:v>
                </c:pt>
                <c:pt idx="7">
                  <c:v>190</c:v>
                </c:pt>
                <c:pt idx="8">
                  <c:v>149</c:v>
                </c:pt>
                <c:pt idx="9">
                  <c:v>152</c:v>
                </c:pt>
                <c:pt idx="10">
                  <c:v>359</c:v>
                </c:pt>
                <c:pt idx="11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E6-4547-8E92-0D0F0F49DBE2}"/>
            </c:ext>
          </c:extLst>
        </c:ser>
        <c:ser>
          <c:idx val="3"/>
          <c:order val="3"/>
          <c:tx>
            <c:strRef>
              <c:f>'Données 2025'!$E$3</c:f>
              <c:strCache>
                <c:ptCount val="1"/>
                <c:pt idx="0">
                  <c:v>Panier repas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'Données 2025'!$A$4:$A$15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2025'!$E$4:$E$15</c:f>
              <c:numCache>
                <c:formatCode>General</c:formatCode>
                <c:ptCount val="12"/>
                <c:pt idx="0">
                  <c:v>0</c:v>
                </c:pt>
                <c:pt idx="1">
                  <c:v>6</c:v>
                </c:pt>
                <c:pt idx="2">
                  <c:v>40</c:v>
                </c:pt>
                <c:pt idx="3">
                  <c:v>14</c:v>
                </c:pt>
                <c:pt idx="4">
                  <c:v>38</c:v>
                </c:pt>
                <c:pt idx="5">
                  <c:v>23</c:v>
                </c:pt>
                <c:pt idx="6">
                  <c:v>70</c:v>
                </c:pt>
                <c:pt idx="7">
                  <c:v>25</c:v>
                </c:pt>
                <c:pt idx="8">
                  <c:v>39</c:v>
                </c:pt>
                <c:pt idx="9">
                  <c:v>154</c:v>
                </c:pt>
                <c:pt idx="10">
                  <c:v>137</c:v>
                </c:pt>
                <c:pt idx="11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E6-4547-8E92-0D0F0F49DBE2}"/>
            </c:ext>
          </c:extLst>
        </c:ser>
        <c:ser>
          <c:idx val="4"/>
          <c:order val="4"/>
          <c:tx>
            <c:strRef>
              <c:f>'Données 2025'!$F$3</c:f>
              <c:strCache>
                <c:ptCount val="1"/>
                <c:pt idx="0">
                  <c:v>Collation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'Données 2025'!$A$4:$A$15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2025'!$F$4:$F$15</c:f>
              <c:numCache>
                <c:formatCode>General</c:formatCode>
                <c:ptCount val="12"/>
                <c:pt idx="0">
                  <c:v>33</c:v>
                </c:pt>
                <c:pt idx="1">
                  <c:v>55</c:v>
                </c:pt>
                <c:pt idx="2">
                  <c:v>218</c:v>
                </c:pt>
                <c:pt idx="3">
                  <c:v>4</c:v>
                </c:pt>
                <c:pt idx="4">
                  <c:v>21</c:v>
                </c:pt>
                <c:pt idx="5">
                  <c:v>6</c:v>
                </c:pt>
                <c:pt idx="6">
                  <c:v>94</c:v>
                </c:pt>
                <c:pt idx="7">
                  <c:v>75</c:v>
                </c:pt>
                <c:pt idx="8">
                  <c:v>125</c:v>
                </c:pt>
                <c:pt idx="9">
                  <c:v>99</c:v>
                </c:pt>
                <c:pt idx="10">
                  <c:v>44</c:v>
                </c:pt>
                <c:pt idx="1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E6-4547-8E92-0D0F0F49DBE2}"/>
            </c:ext>
          </c:extLst>
        </c:ser>
        <c:ser>
          <c:idx val="5"/>
          <c:order val="5"/>
          <c:tx>
            <c:strRef>
              <c:f>'Données 2025'!$G$3</c:f>
              <c:strCache>
                <c:ptCount val="1"/>
                <c:pt idx="0">
                  <c:v>Repas récep./Buffet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'Données 2025'!$A$4:$A$15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'Données 2025'!$G$4:$G$15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110</c:v>
                </c:pt>
                <c:pt idx="4">
                  <c:v>92</c:v>
                </c:pt>
                <c:pt idx="5">
                  <c:v>84</c:v>
                </c:pt>
                <c:pt idx="6">
                  <c:v>44</c:v>
                </c:pt>
                <c:pt idx="7">
                  <c:v>0</c:v>
                </c:pt>
                <c:pt idx="8">
                  <c:v>38</c:v>
                </c:pt>
                <c:pt idx="9">
                  <c:v>167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E6-4547-8E92-0D0F0F49D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8815455"/>
        <c:axId val="438832927"/>
      </c:barChart>
      <c:catAx>
        <c:axId val="438815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32927"/>
        <c:crosses val="autoZero"/>
        <c:auto val="1"/>
        <c:lblAlgn val="ctr"/>
        <c:lblOffset val="100"/>
        <c:noMultiLvlLbl val="0"/>
      </c:catAx>
      <c:valAx>
        <c:axId val="438832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15455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0</xdr:rowOff>
    </xdr:from>
    <xdr:to>
      <xdr:col>12</xdr:col>
      <xdr:colOff>752475</xdr:colOff>
      <xdr:row>32</xdr:row>
      <xdr:rowOff>19050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5C4AAEA1-D20B-4C66-979C-E95A28534B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3</xdr:row>
      <xdr:rowOff>9526</xdr:rowOff>
    </xdr:from>
    <xdr:to>
      <xdr:col>13</xdr:col>
      <xdr:colOff>0</xdr:colOff>
      <xdr:row>32</xdr:row>
      <xdr:rowOff>28576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7A161E5-D1E9-4777-BD11-01FBE1020B8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714374</xdr:colOff>
      <xdr:row>2</xdr:row>
      <xdr:rowOff>180975</xdr:rowOff>
    </xdr:from>
    <xdr:to>
      <xdr:col>13</xdr:col>
      <xdr:colOff>0</xdr:colOff>
      <xdr:row>31</xdr:row>
      <xdr:rowOff>171450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9717BB10-4550-4CD8-9ECF-CC957F5823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0"/>
  <sheetViews>
    <sheetView workbookViewId="0">
      <selection activeCell="E25" sqref="E25"/>
    </sheetView>
  </sheetViews>
  <sheetFormatPr baseColWidth="10" defaultRowHeight="14.25" x14ac:dyDescent="0.45"/>
  <cols>
    <col min="1" max="1" width="11.3984375" style="1"/>
    <col min="3" max="3" width="13.3984375" customWidth="1"/>
    <col min="4" max="4" width="14.1328125" customWidth="1"/>
    <col min="5" max="5" width="14.265625" customWidth="1"/>
    <col min="7" max="7" width="19.265625" customWidth="1"/>
  </cols>
  <sheetData>
    <row r="3" spans="1:7" x14ac:dyDescent="0.45">
      <c r="B3" t="s">
        <v>0</v>
      </c>
      <c r="C3" t="s">
        <v>19</v>
      </c>
      <c r="D3" t="s">
        <v>20</v>
      </c>
      <c r="E3" t="s">
        <v>2</v>
      </c>
      <c r="F3" t="s">
        <v>1</v>
      </c>
      <c r="G3" t="s">
        <v>21</v>
      </c>
    </row>
    <row r="4" spans="1:7" x14ac:dyDescent="0.45">
      <c r="A4" s="1" t="s">
        <v>7</v>
      </c>
      <c r="B4">
        <v>217</v>
      </c>
      <c r="C4">
        <v>238</v>
      </c>
      <c r="D4">
        <v>123</v>
      </c>
      <c r="E4">
        <v>0</v>
      </c>
      <c r="F4">
        <v>36</v>
      </c>
      <c r="G4">
        <v>40</v>
      </c>
    </row>
    <row r="5" spans="1:7" x14ac:dyDescent="0.45">
      <c r="A5" s="1" t="s">
        <v>8</v>
      </c>
      <c r="B5">
        <v>308</v>
      </c>
      <c r="C5">
        <v>330</v>
      </c>
      <c r="D5">
        <v>155</v>
      </c>
      <c r="E5">
        <v>10</v>
      </c>
      <c r="F5">
        <v>60</v>
      </c>
      <c r="G5">
        <v>0</v>
      </c>
    </row>
    <row r="6" spans="1:7" x14ac:dyDescent="0.45">
      <c r="A6" s="1" t="s">
        <v>9</v>
      </c>
      <c r="B6">
        <v>334</v>
      </c>
      <c r="C6">
        <v>0</v>
      </c>
      <c r="D6">
        <v>480</v>
      </c>
      <c r="E6">
        <v>47</v>
      </c>
      <c r="F6">
        <v>230</v>
      </c>
      <c r="G6">
        <v>0</v>
      </c>
    </row>
    <row r="7" spans="1:7" x14ac:dyDescent="0.45">
      <c r="A7" s="1" t="s">
        <v>10</v>
      </c>
      <c r="B7">
        <v>39</v>
      </c>
      <c r="C7">
        <v>0</v>
      </c>
      <c r="D7">
        <v>71</v>
      </c>
      <c r="E7">
        <v>10</v>
      </c>
      <c r="F7">
        <v>25</v>
      </c>
      <c r="G7">
        <v>0</v>
      </c>
    </row>
    <row r="8" spans="1:7" x14ac:dyDescent="0.45">
      <c r="A8" s="1" t="s">
        <v>11</v>
      </c>
      <c r="B8">
        <v>252</v>
      </c>
      <c r="C8">
        <v>188</v>
      </c>
      <c r="D8">
        <v>152</v>
      </c>
      <c r="E8">
        <v>152</v>
      </c>
      <c r="F8">
        <v>16</v>
      </c>
      <c r="G8">
        <v>0</v>
      </c>
    </row>
    <row r="9" spans="1:7" x14ac:dyDescent="0.45">
      <c r="A9" s="1" t="s">
        <v>12</v>
      </c>
      <c r="B9">
        <v>659</v>
      </c>
      <c r="C9">
        <v>809</v>
      </c>
      <c r="D9">
        <v>326</v>
      </c>
      <c r="E9">
        <v>39</v>
      </c>
      <c r="F9">
        <v>7</v>
      </c>
      <c r="G9">
        <v>69</v>
      </c>
    </row>
    <row r="10" spans="1:7" x14ac:dyDescent="0.45">
      <c r="A10" s="1" t="s">
        <v>13</v>
      </c>
      <c r="B10">
        <v>144</v>
      </c>
      <c r="C10">
        <v>151</v>
      </c>
      <c r="D10">
        <v>305</v>
      </c>
      <c r="E10">
        <v>30</v>
      </c>
      <c r="F10">
        <v>178</v>
      </c>
      <c r="G10">
        <v>0</v>
      </c>
    </row>
    <row r="11" spans="1:7" x14ac:dyDescent="0.45">
      <c r="A11" s="1" t="s">
        <v>14</v>
      </c>
      <c r="B11">
        <v>496</v>
      </c>
      <c r="C11">
        <v>564</v>
      </c>
      <c r="D11">
        <v>257</v>
      </c>
      <c r="E11">
        <v>5</v>
      </c>
      <c r="F11">
        <v>141</v>
      </c>
      <c r="G11">
        <v>0</v>
      </c>
    </row>
    <row r="12" spans="1:7" x14ac:dyDescent="0.45">
      <c r="A12" s="1" t="s">
        <v>15</v>
      </c>
      <c r="B12">
        <v>275</v>
      </c>
      <c r="C12">
        <v>106</v>
      </c>
      <c r="D12">
        <v>149</v>
      </c>
      <c r="E12">
        <v>51</v>
      </c>
      <c r="F12">
        <v>118</v>
      </c>
      <c r="G12">
        <v>23</v>
      </c>
    </row>
    <row r="13" spans="1:7" x14ac:dyDescent="0.45">
      <c r="A13" s="1" t="s">
        <v>16</v>
      </c>
      <c r="B13">
        <v>281</v>
      </c>
      <c r="C13">
        <v>320</v>
      </c>
      <c r="D13">
        <v>118</v>
      </c>
      <c r="E13">
        <v>101</v>
      </c>
      <c r="F13">
        <v>140</v>
      </c>
      <c r="G13">
        <v>0</v>
      </c>
    </row>
    <row r="14" spans="1:7" x14ac:dyDescent="0.45">
      <c r="A14" s="1" t="s">
        <v>17</v>
      </c>
      <c r="B14">
        <v>184</v>
      </c>
      <c r="C14">
        <v>146</v>
      </c>
      <c r="D14">
        <v>180</v>
      </c>
      <c r="E14">
        <v>1</v>
      </c>
      <c r="F14">
        <v>16</v>
      </c>
      <c r="G14">
        <v>45</v>
      </c>
    </row>
    <row r="15" spans="1:7" x14ac:dyDescent="0.45">
      <c r="A15" s="1" t="s">
        <v>18</v>
      </c>
      <c r="B15">
        <v>178</v>
      </c>
      <c r="C15">
        <v>208</v>
      </c>
      <c r="D15">
        <v>159</v>
      </c>
      <c r="E15">
        <v>27</v>
      </c>
      <c r="F15">
        <v>35</v>
      </c>
      <c r="G15">
        <v>0</v>
      </c>
    </row>
    <row r="17" spans="2:7" x14ac:dyDescent="0.45">
      <c r="B17">
        <f t="shared" ref="B17:G17" si="0">SUM(B4:B16)</f>
        <v>3367</v>
      </c>
      <c r="C17">
        <f t="shared" si="0"/>
        <v>3060</v>
      </c>
      <c r="D17">
        <f t="shared" si="0"/>
        <v>2475</v>
      </c>
      <c r="E17">
        <f t="shared" si="0"/>
        <v>473</v>
      </c>
      <c r="F17">
        <f t="shared" si="0"/>
        <v>1002</v>
      </c>
      <c r="G17">
        <f t="shared" si="0"/>
        <v>177</v>
      </c>
    </row>
    <row r="20" spans="2:7" x14ac:dyDescent="0.45">
      <c r="D20" s="4" t="s">
        <v>22</v>
      </c>
      <c r="E20">
        <f>C17+D17+E17+G17</f>
        <v>6185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5"/>
  <sheetViews>
    <sheetView workbookViewId="0">
      <selection activeCell="F2" sqref="F2"/>
    </sheetView>
  </sheetViews>
  <sheetFormatPr baseColWidth="10" defaultRowHeight="14.25" x14ac:dyDescent="0.45"/>
  <cols>
    <col min="1" max="13" width="10.73046875" customWidth="1"/>
  </cols>
  <sheetData>
    <row r="1" spans="1:6" x14ac:dyDescent="0.45">
      <c r="A1" s="3" t="s">
        <v>6</v>
      </c>
    </row>
    <row r="2" spans="1:6" ht="21" x14ac:dyDescent="0.65">
      <c r="F2" s="2" t="s">
        <v>3</v>
      </c>
    </row>
    <row r="34" spans="2:2" x14ac:dyDescent="0.45">
      <c r="B34" s="3" t="s">
        <v>4</v>
      </c>
    </row>
    <row r="35" spans="2:2" x14ac:dyDescent="0.45">
      <c r="B35" s="3" t="s">
        <v>5</v>
      </c>
    </row>
  </sheetData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FF70C-BB33-44A2-8D0E-735E9F5203BC}">
  <dimension ref="A3:G20"/>
  <sheetViews>
    <sheetView workbookViewId="0">
      <selection activeCell="E21" sqref="E21"/>
    </sheetView>
  </sheetViews>
  <sheetFormatPr baseColWidth="10" defaultRowHeight="14.25" x14ac:dyDescent="0.45"/>
  <cols>
    <col min="1" max="1" width="11.3984375" style="1"/>
    <col min="3" max="3" width="13.3984375" customWidth="1"/>
    <col min="4" max="4" width="14.1328125" customWidth="1"/>
    <col min="7" max="7" width="19.265625" customWidth="1"/>
  </cols>
  <sheetData>
    <row r="3" spans="1:7" x14ac:dyDescent="0.45">
      <c r="B3" t="s">
        <v>0</v>
      </c>
      <c r="C3" t="s">
        <v>19</v>
      </c>
      <c r="D3" t="s">
        <v>20</v>
      </c>
      <c r="E3" t="s">
        <v>2</v>
      </c>
      <c r="F3" t="s">
        <v>1</v>
      </c>
      <c r="G3" t="s">
        <v>21</v>
      </c>
    </row>
    <row r="4" spans="1:7" x14ac:dyDescent="0.45">
      <c r="A4" s="1" t="s">
        <v>7</v>
      </c>
      <c r="B4">
        <v>232</v>
      </c>
      <c r="C4">
        <v>290</v>
      </c>
      <c r="D4">
        <v>76</v>
      </c>
      <c r="E4">
        <v>10</v>
      </c>
      <c r="F4">
        <v>28</v>
      </c>
      <c r="G4">
        <v>0</v>
      </c>
    </row>
    <row r="5" spans="1:7" x14ac:dyDescent="0.45">
      <c r="A5" s="1" t="s">
        <v>8</v>
      </c>
      <c r="B5">
        <v>214</v>
      </c>
      <c r="C5">
        <v>184</v>
      </c>
      <c r="D5">
        <v>137</v>
      </c>
      <c r="E5">
        <v>0</v>
      </c>
      <c r="F5">
        <v>61</v>
      </c>
      <c r="G5">
        <v>34</v>
      </c>
    </row>
    <row r="6" spans="1:7" x14ac:dyDescent="0.45">
      <c r="A6" s="1" t="s">
        <v>9</v>
      </c>
      <c r="B6">
        <v>424</v>
      </c>
      <c r="C6">
        <v>208</v>
      </c>
      <c r="D6">
        <v>336</v>
      </c>
      <c r="E6">
        <v>109</v>
      </c>
      <c r="F6">
        <v>207</v>
      </c>
      <c r="G6">
        <v>19</v>
      </c>
    </row>
    <row r="7" spans="1:7" x14ac:dyDescent="0.45">
      <c r="A7" s="1" t="s">
        <v>10</v>
      </c>
      <c r="B7">
        <v>51</v>
      </c>
      <c r="C7">
        <v>0</v>
      </c>
      <c r="D7">
        <v>62</v>
      </c>
      <c r="E7">
        <v>3</v>
      </c>
      <c r="F7">
        <v>22</v>
      </c>
      <c r="G7">
        <v>0</v>
      </c>
    </row>
    <row r="8" spans="1:7" x14ac:dyDescent="0.45">
      <c r="A8" s="1" t="s">
        <v>11</v>
      </c>
      <c r="B8">
        <v>116</v>
      </c>
      <c r="C8">
        <v>80</v>
      </c>
      <c r="D8">
        <v>54</v>
      </c>
      <c r="E8">
        <v>16</v>
      </c>
      <c r="F8">
        <v>22</v>
      </c>
      <c r="G8">
        <v>24</v>
      </c>
    </row>
    <row r="9" spans="1:7" x14ac:dyDescent="0.45">
      <c r="A9" s="1" t="s">
        <v>12</v>
      </c>
      <c r="B9">
        <v>577</v>
      </c>
      <c r="C9">
        <v>587</v>
      </c>
      <c r="D9">
        <v>379</v>
      </c>
      <c r="E9">
        <v>71</v>
      </c>
      <c r="F9">
        <v>14</v>
      </c>
      <c r="G9">
        <v>88</v>
      </c>
    </row>
    <row r="10" spans="1:7" x14ac:dyDescent="0.45">
      <c r="A10" s="1" t="s">
        <v>13</v>
      </c>
      <c r="B10">
        <v>426</v>
      </c>
      <c r="C10">
        <v>510</v>
      </c>
      <c r="D10">
        <v>225</v>
      </c>
      <c r="E10">
        <v>45</v>
      </c>
      <c r="F10">
        <v>185</v>
      </c>
      <c r="G10">
        <v>0</v>
      </c>
    </row>
    <row r="11" spans="1:7" x14ac:dyDescent="0.45">
      <c r="A11" s="1" t="s">
        <v>14</v>
      </c>
      <c r="B11">
        <v>89</v>
      </c>
      <c r="C11">
        <v>136</v>
      </c>
      <c r="D11">
        <v>119</v>
      </c>
      <c r="E11">
        <v>26</v>
      </c>
      <c r="F11">
        <v>82</v>
      </c>
      <c r="G11">
        <v>0</v>
      </c>
    </row>
    <row r="12" spans="1:7" x14ac:dyDescent="0.45">
      <c r="A12" s="1" t="s">
        <v>15</v>
      </c>
      <c r="B12">
        <v>538</v>
      </c>
      <c r="C12">
        <v>321</v>
      </c>
      <c r="D12">
        <v>515</v>
      </c>
      <c r="E12">
        <v>104</v>
      </c>
      <c r="F12">
        <v>145</v>
      </c>
      <c r="G12">
        <v>0</v>
      </c>
    </row>
    <row r="13" spans="1:7" x14ac:dyDescent="0.45">
      <c r="A13" s="1" t="s">
        <v>16</v>
      </c>
      <c r="B13">
        <v>666</v>
      </c>
      <c r="C13">
        <v>956</v>
      </c>
      <c r="D13">
        <v>88</v>
      </c>
      <c r="E13">
        <v>169</v>
      </c>
      <c r="F13">
        <v>171</v>
      </c>
      <c r="G13">
        <v>0</v>
      </c>
    </row>
    <row r="14" spans="1:7" x14ac:dyDescent="0.45">
      <c r="A14" s="1" t="s">
        <v>17</v>
      </c>
      <c r="B14">
        <v>216</v>
      </c>
      <c r="C14">
        <v>146</v>
      </c>
      <c r="D14">
        <v>201</v>
      </c>
      <c r="E14">
        <v>20</v>
      </c>
      <c r="F14">
        <v>24</v>
      </c>
      <c r="G14">
        <v>30</v>
      </c>
    </row>
    <row r="15" spans="1:7" x14ac:dyDescent="0.45">
      <c r="A15" s="1" t="s">
        <v>18</v>
      </c>
      <c r="B15">
        <v>232</v>
      </c>
      <c r="C15">
        <v>160</v>
      </c>
      <c r="D15">
        <v>189</v>
      </c>
      <c r="E15">
        <v>32</v>
      </c>
      <c r="F15">
        <v>41</v>
      </c>
      <c r="G15">
        <v>0</v>
      </c>
    </row>
    <row r="17" spans="2:7" x14ac:dyDescent="0.45">
      <c r="B17">
        <f t="shared" ref="B17:G17" si="0">SUM(B4:B16)</f>
        <v>3781</v>
      </c>
      <c r="C17">
        <f t="shared" si="0"/>
        <v>3578</v>
      </c>
      <c r="D17">
        <f t="shared" si="0"/>
        <v>2381</v>
      </c>
      <c r="E17">
        <f t="shared" si="0"/>
        <v>605</v>
      </c>
      <c r="F17">
        <f t="shared" si="0"/>
        <v>1002</v>
      </c>
      <c r="G17">
        <f t="shared" si="0"/>
        <v>195</v>
      </c>
    </row>
    <row r="20" spans="2:7" x14ac:dyDescent="0.45">
      <c r="D20" s="4" t="s">
        <v>22</v>
      </c>
      <c r="E20">
        <f>C17+D17+E17+G17</f>
        <v>6759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62AA5-87AC-4ECF-8004-D18BE3EE6D99}">
  <sheetPr>
    <pageSetUpPr fitToPage="1"/>
  </sheetPr>
  <dimension ref="A1:F35"/>
  <sheetViews>
    <sheetView workbookViewId="0">
      <selection activeCell="B34" sqref="B34:B35"/>
    </sheetView>
  </sheetViews>
  <sheetFormatPr baseColWidth="10" defaultRowHeight="14.25" x14ac:dyDescent="0.45"/>
  <cols>
    <col min="1" max="13" width="10.73046875" customWidth="1"/>
  </cols>
  <sheetData>
    <row r="1" spans="1:6" x14ac:dyDescent="0.45">
      <c r="A1" s="3" t="s">
        <v>6</v>
      </c>
    </row>
    <row r="2" spans="1:6" ht="21" x14ac:dyDescent="0.65">
      <c r="F2" s="2" t="s">
        <v>3</v>
      </c>
    </row>
    <row r="34" spans="2:2" x14ac:dyDescent="0.45">
      <c r="B34" s="3" t="s">
        <v>4</v>
      </c>
    </row>
    <row r="35" spans="2:2" x14ac:dyDescent="0.45">
      <c r="B35" s="3" t="s">
        <v>5</v>
      </c>
    </row>
  </sheetData>
  <pageMargins left="0.7" right="0.7" top="0.75" bottom="0.75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74771-90DA-4899-820D-943EE1F6945E}">
  <dimension ref="A3:G20"/>
  <sheetViews>
    <sheetView tabSelected="1" workbookViewId="0">
      <selection activeCell="E20" sqref="E20"/>
    </sheetView>
  </sheetViews>
  <sheetFormatPr baseColWidth="10" defaultRowHeight="14.25" x14ac:dyDescent="0.45"/>
  <cols>
    <col min="1" max="1" width="11.3984375" style="1"/>
    <col min="3" max="3" width="13.3984375" customWidth="1"/>
    <col min="4" max="4" width="14.1328125" customWidth="1"/>
    <col min="5" max="5" width="13.86328125" customWidth="1"/>
    <col min="7" max="7" width="19.265625" customWidth="1"/>
  </cols>
  <sheetData>
    <row r="3" spans="1:7" x14ac:dyDescent="0.45">
      <c r="B3" t="s">
        <v>0</v>
      </c>
      <c r="C3" t="s">
        <v>19</v>
      </c>
      <c r="D3" t="s">
        <v>20</v>
      </c>
      <c r="E3" t="s">
        <v>2</v>
      </c>
      <c r="F3" t="s">
        <v>1</v>
      </c>
      <c r="G3" t="s">
        <v>21</v>
      </c>
    </row>
    <row r="4" spans="1:7" x14ac:dyDescent="0.45">
      <c r="A4" s="1" t="s">
        <v>7</v>
      </c>
      <c r="B4">
        <v>77</v>
      </c>
      <c r="C4">
        <v>16</v>
      </c>
      <c r="D4">
        <v>115</v>
      </c>
      <c r="E4">
        <v>0</v>
      </c>
      <c r="F4">
        <v>33</v>
      </c>
      <c r="G4">
        <v>0</v>
      </c>
    </row>
    <row r="5" spans="1:7" x14ac:dyDescent="0.45">
      <c r="A5" s="1" t="s">
        <v>8</v>
      </c>
      <c r="B5">
        <v>243</v>
      </c>
      <c r="C5">
        <v>228</v>
      </c>
      <c r="D5">
        <v>94</v>
      </c>
      <c r="E5">
        <v>6</v>
      </c>
      <c r="F5">
        <v>55</v>
      </c>
      <c r="G5">
        <v>0</v>
      </c>
    </row>
    <row r="6" spans="1:7" x14ac:dyDescent="0.45">
      <c r="A6" s="1" t="s">
        <v>9</v>
      </c>
      <c r="B6">
        <v>309</v>
      </c>
      <c r="C6">
        <v>37</v>
      </c>
      <c r="D6">
        <v>288</v>
      </c>
      <c r="E6">
        <v>40</v>
      </c>
      <c r="F6">
        <v>218</v>
      </c>
      <c r="G6">
        <v>0</v>
      </c>
    </row>
    <row r="7" spans="1:7" x14ac:dyDescent="0.45">
      <c r="A7" s="1" t="s">
        <v>10</v>
      </c>
      <c r="B7">
        <v>168</v>
      </c>
      <c r="C7">
        <v>64</v>
      </c>
      <c r="D7">
        <v>161</v>
      </c>
      <c r="E7">
        <v>14</v>
      </c>
      <c r="F7">
        <v>4</v>
      </c>
      <c r="G7">
        <v>110</v>
      </c>
    </row>
    <row r="8" spans="1:7" x14ac:dyDescent="0.45">
      <c r="A8" s="1" t="s">
        <v>11</v>
      </c>
      <c r="B8">
        <v>416</v>
      </c>
      <c r="C8">
        <v>354</v>
      </c>
      <c r="D8">
        <v>213</v>
      </c>
      <c r="E8">
        <v>38</v>
      </c>
      <c r="F8">
        <v>21</v>
      </c>
      <c r="G8">
        <v>92</v>
      </c>
    </row>
    <row r="9" spans="1:7" x14ac:dyDescent="0.45">
      <c r="A9" s="1" t="s">
        <v>12</v>
      </c>
      <c r="B9">
        <v>711</v>
      </c>
      <c r="C9">
        <v>726</v>
      </c>
      <c r="D9">
        <v>279</v>
      </c>
      <c r="E9">
        <v>23</v>
      </c>
      <c r="F9">
        <v>6</v>
      </c>
      <c r="G9">
        <v>84</v>
      </c>
    </row>
    <row r="10" spans="1:7" x14ac:dyDescent="0.45">
      <c r="A10" s="1" t="s">
        <v>13</v>
      </c>
      <c r="B10">
        <v>612</v>
      </c>
      <c r="C10">
        <v>612</v>
      </c>
      <c r="D10">
        <v>264</v>
      </c>
      <c r="E10">
        <v>70</v>
      </c>
      <c r="F10">
        <v>94</v>
      </c>
      <c r="G10">
        <v>44</v>
      </c>
    </row>
    <row r="11" spans="1:7" x14ac:dyDescent="0.45">
      <c r="A11" s="1" t="s">
        <v>14</v>
      </c>
      <c r="B11">
        <v>191</v>
      </c>
      <c r="C11">
        <v>80</v>
      </c>
      <c r="D11">
        <v>190</v>
      </c>
      <c r="E11">
        <v>25</v>
      </c>
      <c r="F11">
        <v>75</v>
      </c>
      <c r="G11">
        <v>0</v>
      </c>
    </row>
    <row r="12" spans="1:7" x14ac:dyDescent="0.45">
      <c r="A12" s="1" t="s">
        <v>15</v>
      </c>
      <c r="B12">
        <v>277</v>
      </c>
      <c r="C12">
        <v>156</v>
      </c>
      <c r="D12">
        <v>149</v>
      </c>
      <c r="E12">
        <v>39</v>
      </c>
      <c r="F12">
        <v>125</v>
      </c>
      <c r="G12">
        <v>38</v>
      </c>
    </row>
    <row r="13" spans="1:7" x14ac:dyDescent="0.45">
      <c r="A13" s="1" t="s">
        <v>16</v>
      </c>
      <c r="B13">
        <v>882</v>
      </c>
      <c r="C13">
        <v>1631</v>
      </c>
      <c r="D13">
        <v>152</v>
      </c>
      <c r="E13">
        <v>154</v>
      </c>
      <c r="F13">
        <v>99</v>
      </c>
      <c r="G13">
        <v>167</v>
      </c>
    </row>
    <row r="14" spans="1:7" x14ac:dyDescent="0.45">
      <c r="A14" s="1" t="s">
        <v>17</v>
      </c>
      <c r="B14">
        <v>497</v>
      </c>
      <c r="C14">
        <v>509</v>
      </c>
      <c r="D14">
        <v>359</v>
      </c>
      <c r="E14">
        <v>137</v>
      </c>
      <c r="F14">
        <v>44</v>
      </c>
      <c r="G14">
        <v>0</v>
      </c>
    </row>
    <row r="15" spans="1:7" x14ac:dyDescent="0.45">
      <c r="A15" s="1" t="s">
        <v>18</v>
      </c>
      <c r="B15">
        <v>123</v>
      </c>
      <c r="C15">
        <v>64</v>
      </c>
      <c r="D15">
        <v>136</v>
      </c>
      <c r="E15">
        <v>27</v>
      </c>
      <c r="F15">
        <v>14</v>
      </c>
      <c r="G15">
        <v>0</v>
      </c>
    </row>
    <row r="17" spans="2:7" x14ac:dyDescent="0.45">
      <c r="B17">
        <f t="shared" ref="B17:G17" si="0">SUM(B4:B16)</f>
        <v>4506</v>
      </c>
      <c r="C17">
        <f t="shared" si="0"/>
        <v>4477</v>
      </c>
      <c r="D17">
        <f t="shared" si="0"/>
        <v>2400</v>
      </c>
      <c r="E17">
        <f t="shared" si="0"/>
        <v>573</v>
      </c>
      <c r="F17">
        <f t="shared" si="0"/>
        <v>788</v>
      </c>
      <c r="G17">
        <f t="shared" si="0"/>
        <v>535</v>
      </c>
    </row>
    <row r="20" spans="2:7" x14ac:dyDescent="0.45">
      <c r="D20" s="4" t="s">
        <v>22</v>
      </c>
      <c r="E20">
        <f>C17+D17+E17+G17</f>
        <v>7985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DA180-E557-4439-A52F-67755FD08725}">
  <dimension ref="A1:F35"/>
  <sheetViews>
    <sheetView workbookViewId="0">
      <selection activeCell="F34" sqref="F34"/>
    </sheetView>
  </sheetViews>
  <sheetFormatPr baseColWidth="10" defaultRowHeight="14.25" x14ac:dyDescent="0.45"/>
  <cols>
    <col min="1" max="13" width="10.73046875" customWidth="1"/>
  </cols>
  <sheetData>
    <row r="1" spans="1:6" x14ac:dyDescent="0.45">
      <c r="A1" s="3" t="s">
        <v>6</v>
      </c>
    </row>
    <row r="2" spans="1:6" ht="21" x14ac:dyDescent="0.65">
      <c r="F2" s="2" t="s">
        <v>3</v>
      </c>
    </row>
    <row r="34" spans="2:2" x14ac:dyDescent="0.45">
      <c r="B34" s="3" t="s">
        <v>4</v>
      </c>
    </row>
    <row r="35" spans="2:2" x14ac:dyDescent="0.45">
      <c r="B35" s="3" t="s">
        <v>5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u 3 I 2 W l M R q G W m A A A A 9 w A A A B I A H A B D b 2 5 m a W c v U G F j a 2 F n Z S 5 4 b W w g o h g A K K A U A A A A A A A A A A A A A A A A A A A A A A A A A A A A h Y 8 x D o I w A E W v Q r r T l p o Q I a U M J k 6 S G E 2 M a 1 M K N E I x b b H c z c E j e Q U x i r o 5 / v f f 8 P / 9 e q P 5 2 L X B R R q r e p 2 B C G I Q S C 3 6 U u k 6 A 4 O r w i X I G d 1 y c e K 1 D C Z Z 2 3 S 0 Z Q Y a 5 8 4 p Q t 5 7 6 B e w N z U i G E f o W G z 2 o p E d B x 9 Z / Z d D p a 3 j W k j A 6 O E 1 h h G Y x D B K 4 p h A T N F M a a H 0 1 y D T 4 G f 7 A + l q a N 1 g J K t M u N 5 R N E e K 3 i f Y A 1 B L A w Q U A A I A C A C 7 c j Z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u 3 I 2 W i i K R 7 g O A A A A E Q A A A B M A H A B G b 3 J t d W x h c y 9 T Z W N 0 a W 9 u M S 5 t I K I Y A C i g F A A A A A A A A A A A A A A A A A A A A A A A A A A A A C t O T S 7 J z M 9 T C I b Q h t Y A U E s B A i 0 A F A A C A A g A u 3 I 2 W l M R q G W m A A A A 9 w A A A B I A A A A A A A A A A A A A A A A A A A A A A E N v b m Z p Z y 9 Q Y W N r Y W d l L n h t b F B L A Q I t A B Q A A g A I A L t y N l o P y u m r p A A A A O k A A A A T A A A A A A A A A A A A A A A A A P I A A A B b Q 2 9 u d G V u d F 9 U e X B l c 1 0 u e G 1 s U E s B A i 0 A F A A C A A g A u 3 I 2 W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A D h 4 h v 9 h 6 p I i Y R D c P 7 p v m A A A A A A A g A A A A A A A 2 Y A A M A A A A A Q A A A A w E 9 G o T k O C / N X J Z K x x T k Y 9 g A A A A A E g A A A o A A A A B A A A A D t o I Z h q 6 L v + F 7 h I y W i u R 8 U U A A A A L H O S s 7 X G 9 3 U 6 1 f f C 5 O C W u / K G 5 R l y + 0 Q g L E W 0 f 1 S 4 2 C 9 b V z S P g H x 2 0 E 8 U D G Q q h 8 E f X U L A Q N 1 I n 7 z 7 2 M n o 9 8 / 2 w l M G L g n T r f 7 5 f + 3 H 4 y Y H I E E F A A A A I A K y v B 4 r 5 9 M R i U S p a e B Z R W n 9 c 5 F < / D a t a M a s h u p > 
</file>

<file path=customXml/itemProps1.xml><?xml version="1.0" encoding="utf-8"?>
<ds:datastoreItem xmlns:ds="http://schemas.openxmlformats.org/officeDocument/2006/customXml" ds:itemID="{6545EA8B-B4DD-43EB-8261-07BA132EDE3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Données 2023</vt:lpstr>
      <vt:lpstr>Histogramme 2023</vt:lpstr>
      <vt:lpstr>Données 2024</vt:lpstr>
      <vt:lpstr>Histogramme 2024</vt:lpstr>
      <vt:lpstr>Données 2025</vt:lpstr>
      <vt:lpstr>Histogramme 2025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BRESSAND</dc:creator>
  <cp:lastModifiedBy>Marc Ferrari</cp:lastModifiedBy>
  <cp:lastPrinted>2025-01-23T06:58:29Z</cp:lastPrinted>
  <dcterms:created xsi:type="dcterms:W3CDTF">2020-11-27T09:34:53Z</dcterms:created>
  <dcterms:modified xsi:type="dcterms:W3CDTF">2026-02-10T11:46:35Z</dcterms:modified>
</cp:coreProperties>
</file>